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195" i="1" l="1"/>
  <c r="L157" i="1"/>
  <c r="L138" i="1"/>
  <c r="L119" i="1"/>
  <c r="L100" i="1"/>
  <c r="L81" i="1"/>
  <c r="L62" i="1"/>
  <c r="L24" i="1"/>
  <c r="H119" i="1"/>
  <c r="J138" i="1"/>
  <c r="H195" i="1"/>
  <c r="I195" i="1"/>
  <c r="J195" i="1"/>
  <c r="G195" i="1"/>
  <c r="F176" i="1"/>
  <c r="J176" i="1"/>
  <c r="J157" i="1"/>
  <c r="H176" i="1"/>
  <c r="F157" i="1"/>
  <c r="H138" i="1"/>
  <c r="F138" i="1"/>
  <c r="J100" i="1"/>
  <c r="F100" i="1"/>
  <c r="J81" i="1"/>
  <c r="I81" i="1"/>
  <c r="H81" i="1"/>
  <c r="F81" i="1"/>
  <c r="I62" i="1"/>
  <c r="H62" i="1"/>
  <c r="H24" i="1"/>
  <c r="F119" i="1"/>
  <c r="G176" i="1"/>
  <c r="H157" i="1"/>
  <c r="G157" i="1"/>
  <c r="J119" i="1"/>
  <c r="G119" i="1"/>
  <c r="I100" i="1"/>
  <c r="H100" i="1"/>
  <c r="G100" i="1"/>
  <c r="G62" i="1"/>
  <c r="F62" i="1"/>
  <c r="J62" i="1"/>
  <c r="F43" i="1"/>
  <c r="J43" i="1"/>
  <c r="I43" i="1"/>
  <c r="H43" i="1"/>
  <c r="G43" i="1"/>
  <c r="J24" i="1"/>
  <c r="I24" i="1"/>
  <c r="G24" i="1"/>
  <c r="L196" i="1" l="1"/>
  <c r="F196" i="1"/>
  <c r="H196" i="1"/>
  <c r="I196" i="1"/>
  <c r="J196" i="1"/>
  <c r="G196" i="1"/>
</calcChain>
</file>

<file path=xl/sharedStrings.xml><?xml version="1.0" encoding="utf-8"?>
<sst xmlns="http://schemas.openxmlformats.org/spreadsheetml/2006/main" count="316" uniqueCount="114">
  <si>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</si>
  <si>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</si>
  <si>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</si>
  <si>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</si>
  <si>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</si>
  <si>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</si>
  <si>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</si>
  <si>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</si>
  <si>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</si>
  <si>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</si>
  <si>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</si>
  <si>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</si>
  <si>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</si>
  <si>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</si>
  <si>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</si>
  <si>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</si>
  <si>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</si>
  <si>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</si>
  <si>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</si>
  <si>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</si>
  <si>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</si>
  <si>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</si>
  <si>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</si>
  <si>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</si>
  <si>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</si>
  <si>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</si>
  <si>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</si>
  <si>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</si>
  <si>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</si>
  <si>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</si>
  <si>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</si>
  <si>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</si>
  <si>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</si>
  <si>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</si>
  <si>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</si>
  <si>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</si>
  <si>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</si>
  <si>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</si>
  <si>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</si>
  <si>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Старощербаковская СОШ</t>
  </si>
  <si>
    <t>Директор</t>
  </si>
  <si>
    <t>Межуева</t>
  </si>
  <si>
    <t>августа</t>
  </si>
  <si>
    <t>54-7з</t>
  </si>
  <si>
    <t xml:space="preserve">Суп гороховый </t>
  </si>
  <si>
    <t>54-1г</t>
  </si>
  <si>
    <t>54-18м</t>
  </si>
  <si>
    <t>54-2хн</t>
  </si>
  <si>
    <t xml:space="preserve">Хлеб пшеничный </t>
  </si>
  <si>
    <t>Хлеб ржаной</t>
  </si>
  <si>
    <t>пром.</t>
  </si>
  <si>
    <t>54-8г</t>
  </si>
  <si>
    <t xml:space="preserve">Картофельное пюре </t>
  </si>
  <si>
    <t>54-11г</t>
  </si>
  <si>
    <t xml:space="preserve">Компот из смеси сухофруктов </t>
  </si>
  <si>
    <t>54-1хн</t>
  </si>
  <si>
    <t xml:space="preserve">Хлеб ржаной </t>
  </si>
  <si>
    <t xml:space="preserve">Суп картофельный с клецками </t>
  </si>
  <si>
    <t>54-6с</t>
  </si>
  <si>
    <t xml:space="preserve">Каша гречневая рассыпчатая </t>
  </si>
  <si>
    <t>54-4г</t>
  </si>
  <si>
    <t>54-2з</t>
  </si>
  <si>
    <t xml:space="preserve">Борщ с капустой и картофелем со сметаной </t>
  </si>
  <si>
    <t>54-2с</t>
  </si>
  <si>
    <t>54-11р</t>
  </si>
  <si>
    <t>54-6г</t>
  </si>
  <si>
    <t>Суп с рыбными консервами (сайра)</t>
  </si>
  <si>
    <t xml:space="preserve">Щи из ввежей капусты со сметаной </t>
  </si>
  <si>
    <t>54-1с</t>
  </si>
  <si>
    <t>54-11м</t>
  </si>
  <si>
    <t>54-8с</t>
  </si>
  <si>
    <t>капуста тушеная</t>
  </si>
  <si>
    <t>курица отварная с соусом молочным</t>
  </si>
  <si>
    <t>54-21м</t>
  </si>
  <si>
    <t>сок абрикосовый</t>
  </si>
  <si>
    <t>салат из белокочанной капусты</t>
  </si>
  <si>
    <t>рассольник Ленинградский</t>
  </si>
  <si>
    <t>54-3с</t>
  </si>
  <si>
    <t>печень говяжья по строгановски</t>
  </si>
  <si>
    <t xml:space="preserve">гарнир </t>
  </si>
  <si>
    <t xml:space="preserve">картофельное пюре </t>
  </si>
  <si>
    <t>кукуруза сахарная</t>
  </si>
  <si>
    <t>54-21з</t>
  </si>
  <si>
    <t>рыба тушеная в томате с овощами</t>
  </si>
  <si>
    <t>рис отварной</t>
  </si>
  <si>
    <t>сок яблочный</t>
  </si>
  <si>
    <t>курица отварная с соусом красным</t>
  </si>
  <si>
    <t>5421м</t>
  </si>
  <si>
    <t>каша гречневая</t>
  </si>
  <si>
    <t>компот из смородины</t>
  </si>
  <si>
    <t>54-7хн</t>
  </si>
  <si>
    <t>салат из белокочанной капусты с морковью</t>
  </si>
  <si>
    <t>54-8з</t>
  </si>
  <si>
    <t>54-12с</t>
  </si>
  <si>
    <t>54-16м</t>
  </si>
  <si>
    <t xml:space="preserve">тефтели из говядины с рисом с соусом молочным </t>
  </si>
  <si>
    <t>компот из свежих яблок</t>
  </si>
  <si>
    <t>54-32хн</t>
  </si>
  <si>
    <t>суп крестьянский с крупой</t>
  </si>
  <si>
    <t>54-11с</t>
  </si>
  <si>
    <t>рыба запеченная в сметанном соусе</t>
  </si>
  <si>
    <t>54-9р</t>
  </si>
  <si>
    <t>картофельное пюре</t>
  </si>
  <si>
    <t>компот из кураги</t>
  </si>
  <si>
    <t>огурец в нарезке</t>
  </si>
  <si>
    <t>плов из отварной говядины</t>
  </si>
  <si>
    <t>сок вишневый</t>
  </si>
  <si>
    <t>курица отварная с маслом сливочным</t>
  </si>
  <si>
    <t>макароны отварные</t>
  </si>
  <si>
    <t>компот из яблок с лимоном</t>
  </si>
  <si>
    <t>54-34хн</t>
  </si>
  <si>
    <t>суп с рыбными консервами (горбуша)</t>
  </si>
  <si>
    <t>тефтели из говядины с рисом и соусом молочным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</si>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</sst>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8" activePane="bottomRight" state="frozen"/>
      <selection pane="topRight" activeCell="E1" sqref="E1"/>
      <selection pane="bottomLeft" activeCell="A6" sqref="A6"/>
      <selection pane="bottomRight" activeCell="O185" sqref="O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 t="s">
        <v>42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6.7</v>
      </c>
      <c r="H15" s="43">
        <v>4.5999999999999996</v>
      </c>
      <c r="I15" s="43">
        <v>16</v>
      </c>
      <c r="J15" s="43">
        <v>133.1</v>
      </c>
      <c r="K15" s="44" t="s">
        <v>70</v>
      </c>
      <c r="L15" s="43">
        <v>13.5</v>
      </c>
    </row>
    <row r="16" spans="1:12" ht="15" x14ac:dyDescent="0.25">
      <c r="A16" s="23"/>
      <c r="B16" s="15"/>
      <c r="C16" s="11"/>
      <c r="D16" s="7" t="s">
        <v>28</v>
      </c>
      <c r="E16" s="42" t="s">
        <v>72</v>
      </c>
      <c r="F16" s="43">
        <v>150</v>
      </c>
      <c r="G16" s="43">
        <v>37.200000000000003</v>
      </c>
      <c r="H16" s="43">
        <v>6.4</v>
      </c>
      <c r="I16" s="43">
        <v>6</v>
      </c>
      <c r="J16" s="43">
        <v>139.9</v>
      </c>
      <c r="K16" s="44" t="s">
        <v>73</v>
      </c>
      <c r="L16" s="43">
        <v>53</v>
      </c>
    </row>
    <row r="17" spans="1:12" ht="15" x14ac:dyDescent="0.25">
      <c r="A17" s="23"/>
      <c r="B17" s="15"/>
      <c r="C17" s="11"/>
      <c r="D17" s="7" t="s">
        <v>29</v>
      </c>
      <c r="E17" s="42" t="s">
        <v>71</v>
      </c>
      <c r="F17" s="43">
        <v>180</v>
      </c>
      <c r="G17" s="43">
        <v>4.3</v>
      </c>
      <c r="H17" s="43">
        <v>5.4</v>
      </c>
      <c r="I17" s="43">
        <v>18</v>
      </c>
      <c r="J17" s="43">
        <v>136.19999999999999</v>
      </c>
      <c r="K17" s="44" t="s">
        <v>51</v>
      </c>
      <c r="L17" s="43">
        <v>15</v>
      </c>
    </row>
    <row r="18" spans="1:12" ht="15" x14ac:dyDescent="0.25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1</v>
      </c>
      <c r="H18" s="43">
        <v>0</v>
      </c>
      <c r="I18" s="43">
        <v>25</v>
      </c>
      <c r="J18" s="43">
        <v>105.6</v>
      </c>
      <c r="K18" s="44" t="s">
        <v>50</v>
      </c>
      <c r="L18" s="43">
        <v>18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60</v>
      </c>
      <c r="G19" s="43">
        <v>4.5999999999999996</v>
      </c>
      <c r="H19" s="43">
        <v>0.5</v>
      </c>
      <c r="I19" s="43">
        <v>30</v>
      </c>
      <c r="J19" s="43">
        <v>140.6</v>
      </c>
      <c r="K19" s="44" t="s">
        <v>50</v>
      </c>
      <c r="L19" s="43">
        <v>3.8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50</v>
      </c>
      <c r="L20" s="43">
        <v>1.7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55.800000000000004</v>
      </c>
      <c r="H23" s="19">
        <f t="shared" si="2"/>
        <v>17.299999999999997</v>
      </c>
      <c r="I23" s="19">
        <f t="shared" si="2"/>
        <v>105</v>
      </c>
      <c r="J23" s="19">
        <f t="shared" si="2"/>
        <v>706.6</v>
      </c>
      <c r="K23" s="25"/>
      <c r="L23" s="19">
        <f t="shared" ref="L23" si="3">SUM(L14:L22)</f>
        <v>105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820</v>
      </c>
      <c r="G24" s="32">
        <f t="shared" ref="G24:J24" si="4">G13+G23</f>
        <v>55.800000000000004</v>
      </c>
      <c r="H24" s="32">
        <f t="shared" si="4"/>
        <v>17.299999999999997</v>
      </c>
      <c r="I24" s="32">
        <f t="shared" si="4"/>
        <v>105</v>
      </c>
      <c r="J24" s="32">
        <f t="shared" si="4"/>
        <v>706.6</v>
      </c>
      <c r="K24" s="32"/>
      <c r="L24" s="32">
        <f t="shared" ref="L24" si="5">L13+L23</f>
        <v>105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60</v>
      </c>
      <c r="G33" s="43">
        <v>1.5</v>
      </c>
      <c r="H33" s="43">
        <v>6.1</v>
      </c>
      <c r="I33" s="43">
        <v>6.2</v>
      </c>
      <c r="J33" s="43">
        <v>85.8</v>
      </c>
      <c r="K33" s="44" t="s">
        <v>43</v>
      </c>
      <c r="L33" s="43">
        <v>10</v>
      </c>
    </row>
    <row r="34" spans="1:12" ht="15" x14ac:dyDescent="0.25">
      <c r="A34" s="14"/>
      <c r="B34" s="15"/>
      <c r="C34" s="11"/>
      <c r="D34" s="7" t="s">
        <v>27</v>
      </c>
      <c r="E34" s="42" t="s">
        <v>76</v>
      </c>
      <c r="F34" s="43">
        <v>200</v>
      </c>
      <c r="G34" s="43">
        <v>4.8</v>
      </c>
      <c r="H34" s="43">
        <v>5.8</v>
      </c>
      <c r="I34" s="43">
        <v>14</v>
      </c>
      <c r="J34" s="43">
        <v>125.5</v>
      </c>
      <c r="K34" s="44" t="s">
        <v>77</v>
      </c>
      <c r="L34" s="43">
        <v>11.4</v>
      </c>
    </row>
    <row r="35" spans="1:12" ht="15" x14ac:dyDescent="0.25">
      <c r="A35" s="14"/>
      <c r="B35" s="15"/>
      <c r="C35" s="11"/>
      <c r="D35" s="7" t="s">
        <v>28</v>
      </c>
      <c r="E35" s="42" t="s">
        <v>78</v>
      </c>
      <c r="F35" s="43">
        <v>90</v>
      </c>
      <c r="G35" s="43">
        <v>15.1</v>
      </c>
      <c r="H35" s="43">
        <v>14.3</v>
      </c>
      <c r="I35" s="43">
        <v>6</v>
      </c>
      <c r="J35" s="43">
        <v>212.8</v>
      </c>
      <c r="K35" s="44" t="s">
        <v>46</v>
      </c>
      <c r="L35" s="43">
        <v>29.8</v>
      </c>
    </row>
    <row r="36" spans="1:12" ht="15" x14ac:dyDescent="0.25">
      <c r="A36" s="14"/>
      <c r="B36" s="15"/>
      <c r="C36" s="11"/>
      <c r="D36" s="7" t="s">
        <v>79</v>
      </c>
      <c r="E36" s="42" t="s">
        <v>80</v>
      </c>
      <c r="F36" s="43">
        <v>150</v>
      </c>
      <c r="G36" s="43">
        <v>3.1</v>
      </c>
      <c r="H36" s="43">
        <v>5.3</v>
      </c>
      <c r="I36" s="43">
        <v>19.8</v>
      </c>
      <c r="J36" s="43">
        <v>139.4</v>
      </c>
      <c r="K36" s="44" t="s">
        <v>53</v>
      </c>
      <c r="L36" s="43">
        <v>14.6</v>
      </c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55</v>
      </c>
      <c r="L37" s="43">
        <v>4.5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30</v>
      </c>
      <c r="G38" s="43">
        <v>2.2999999999999998</v>
      </c>
      <c r="H38" s="43">
        <v>0.25</v>
      </c>
      <c r="I38" s="43">
        <v>15</v>
      </c>
      <c r="J38" s="43">
        <v>70</v>
      </c>
      <c r="K38" s="44" t="s">
        <v>50</v>
      </c>
      <c r="L38" s="43">
        <v>1.9</v>
      </c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50</v>
      </c>
      <c r="L39" s="43">
        <v>1.7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29.3</v>
      </c>
      <c r="H42" s="19">
        <f t="shared" ref="H42" si="11">SUM(H33:H41)</f>
        <v>32.15</v>
      </c>
      <c r="I42" s="19">
        <f t="shared" ref="I42" si="12">SUM(I33:I41)</f>
        <v>90.8</v>
      </c>
      <c r="J42" s="19">
        <f t="shared" ref="J42:L42" si="13">SUM(J33:J41)</f>
        <v>765.7</v>
      </c>
      <c r="K42" s="25"/>
      <c r="L42" s="19">
        <f t="shared" si="13"/>
        <v>73.900000000000006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760</v>
      </c>
      <c r="G43" s="32">
        <f>G32+G42</f>
        <v>29.3</v>
      </c>
      <c r="H43" s="32">
        <f>H32+H42</f>
        <v>32.15</v>
      </c>
      <c r="I43" s="32">
        <f>I32+I42</f>
        <v>90.8</v>
      </c>
      <c r="J43" s="32">
        <f>J32+J42</f>
        <v>765.7</v>
      </c>
      <c r="K43" s="32"/>
      <c r="L43" s="32">
        <f>L32+L42</f>
        <v>73.900000000000006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81</v>
      </c>
      <c r="F52" s="43">
        <v>60</v>
      </c>
      <c r="G52" s="43">
        <v>1.2</v>
      </c>
      <c r="H52" s="43">
        <v>0.2</v>
      </c>
      <c r="I52" s="43">
        <v>6.1</v>
      </c>
      <c r="J52" s="43">
        <v>31.3</v>
      </c>
      <c r="K52" s="44" t="s">
        <v>82</v>
      </c>
      <c r="L52" s="43">
        <v>11.8</v>
      </c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4.5999999999999996</v>
      </c>
      <c r="H53" s="43">
        <v>3.3</v>
      </c>
      <c r="I53" s="43">
        <v>11</v>
      </c>
      <c r="J53" s="43">
        <v>93.6</v>
      </c>
      <c r="K53" s="44" t="s">
        <v>58</v>
      </c>
      <c r="L53" s="43">
        <v>8.5</v>
      </c>
    </row>
    <row r="54" spans="1:12" ht="15" x14ac:dyDescent="0.25">
      <c r="A54" s="23"/>
      <c r="B54" s="15"/>
      <c r="C54" s="11"/>
      <c r="D54" s="7" t="s">
        <v>28</v>
      </c>
      <c r="E54" s="42" t="s">
        <v>83</v>
      </c>
      <c r="F54" s="43">
        <v>100</v>
      </c>
      <c r="G54" s="43">
        <v>13.9</v>
      </c>
      <c r="H54" s="43">
        <v>7.4</v>
      </c>
      <c r="I54" s="43">
        <v>6.3</v>
      </c>
      <c r="J54" s="43">
        <v>147.30000000000001</v>
      </c>
      <c r="K54" s="44" t="s">
        <v>64</v>
      </c>
      <c r="L54" s="43">
        <v>26.8</v>
      </c>
    </row>
    <row r="55" spans="1:12" ht="15" x14ac:dyDescent="0.25">
      <c r="A55" s="23"/>
      <c r="B55" s="15"/>
      <c r="C55" s="11"/>
      <c r="D55" s="7" t="s">
        <v>29</v>
      </c>
      <c r="E55" s="42" t="s">
        <v>84</v>
      </c>
      <c r="F55" s="43">
        <v>150</v>
      </c>
      <c r="G55" s="43">
        <v>3.6</v>
      </c>
      <c r="H55" s="43">
        <v>4.8</v>
      </c>
      <c r="I55" s="43">
        <v>36</v>
      </c>
      <c r="J55" s="43">
        <v>203.5</v>
      </c>
      <c r="K55" s="44" t="s">
        <v>65</v>
      </c>
      <c r="L55" s="43">
        <v>8</v>
      </c>
    </row>
    <row r="56" spans="1:12" ht="15" x14ac:dyDescent="0.25">
      <c r="A56" s="23"/>
      <c r="B56" s="15"/>
      <c r="C56" s="11"/>
      <c r="D56" s="7" t="s">
        <v>30</v>
      </c>
      <c r="E56" s="42" t="s">
        <v>85</v>
      </c>
      <c r="F56" s="43">
        <v>200</v>
      </c>
      <c r="G56" s="43">
        <v>1</v>
      </c>
      <c r="H56" s="43">
        <v>2</v>
      </c>
      <c r="I56" s="43">
        <v>20</v>
      </c>
      <c r="J56" s="43">
        <v>86.6</v>
      </c>
      <c r="K56" s="44" t="s">
        <v>50</v>
      </c>
      <c r="L56" s="43">
        <v>18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4.5999999999999996</v>
      </c>
      <c r="H57" s="43">
        <v>0.5</v>
      </c>
      <c r="I57" s="43">
        <v>30</v>
      </c>
      <c r="J57" s="43">
        <v>140.6</v>
      </c>
      <c r="K57" s="44" t="s">
        <v>50</v>
      </c>
      <c r="L57" s="43">
        <v>3.8</v>
      </c>
    </row>
    <row r="58" spans="1:12" ht="15" x14ac:dyDescent="0.25">
      <c r="A58" s="23"/>
      <c r="B58" s="15"/>
      <c r="C58" s="11"/>
      <c r="D58" s="7" t="s">
        <v>32</v>
      </c>
      <c r="E58" s="42" t="s">
        <v>56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50</v>
      </c>
      <c r="L58" s="43">
        <v>1.7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18">SUM(G52:G60)</f>
        <v>30.9</v>
      </c>
      <c r="H61" s="19">
        <f t="shared" ref="H61" si="19">SUM(H52:H60)</f>
        <v>18.599999999999998</v>
      </c>
      <c r="I61" s="19">
        <f t="shared" ref="I61" si="20">SUM(I52:I60)</f>
        <v>119.4</v>
      </c>
      <c r="J61" s="19">
        <f t="shared" ref="J61:L61" si="21">SUM(J52:J60)</f>
        <v>754.1</v>
      </c>
      <c r="K61" s="25"/>
      <c r="L61" s="19">
        <f t="shared" si="21"/>
        <v>78.599999999999994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800</v>
      </c>
      <c r="G62" s="32">
        <f t="shared" ref="G62" si="22">G51+G61</f>
        <v>30.9</v>
      </c>
      <c r="H62" s="32">
        <f t="shared" ref="H62" si="23">H51+H61</f>
        <v>18.599999999999998</v>
      </c>
      <c r="I62" s="32">
        <f t="shared" ref="I62" si="24">I51+I61</f>
        <v>119.4</v>
      </c>
      <c r="J62" s="32">
        <f t="shared" ref="J62:L62" si="25">J51+J61</f>
        <v>754.1</v>
      </c>
      <c r="K62" s="32"/>
      <c r="L62" s="32">
        <f t="shared" si="25"/>
        <v>78.599999999999994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62</v>
      </c>
      <c r="F72" s="43">
        <v>200</v>
      </c>
      <c r="G72" s="43">
        <v>4.7</v>
      </c>
      <c r="H72" s="43">
        <v>5.7</v>
      </c>
      <c r="I72" s="43">
        <v>10</v>
      </c>
      <c r="J72" s="43">
        <v>110.4</v>
      </c>
      <c r="K72" s="44" t="s">
        <v>63</v>
      </c>
      <c r="L72" s="43">
        <v>7.5</v>
      </c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140</v>
      </c>
      <c r="G73" s="43">
        <v>33.700000000000003</v>
      </c>
      <c r="H73" s="43">
        <v>3.6</v>
      </c>
      <c r="I73" s="43">
        <v>5.6</v>
      </c>
      <c r="J73" s="43">
        <v>190.1</v>
      </c>
      <c r="K73" s="44" t="s">
        <v>87</v>
      </c>
      <c r="L73" s="43">
        <v>52</v>
      </c>
    </row>
    <row r="74" spans="1:12" ht="15" x14ac:dyDescent="0.25">
      <c r="A74" s="23"/>
      <c r="B74" s="15"/>
      <c r="C74" s="11"/>
      <c r="D74" s="7" t="s">
        <v>29</v>
      </c>
      <c r="E74" s="42" t="s">
        <v>88</v>
      </c>
      <c r="F74" s="43">
        <v>150</v>
      </c>
      <c r="G74" s="43">
        <v>8.1999999999999993</v>
      </c>
      <c r="H74" s="43">
        <v>6.3</v>
      </c>
      <c r="I74" s="43">
        <v>36</v>
      </c>
      <c r="J74" s="43">
        <v>233.7</v>
      </c>
      <c r="K74" s="44" t="s">
        <v>60</v>
      </c>
      <c r="L74" s="43">
        <v>13.4</v>
      </c>
    </row>
    <row r="75" spans="1:12" ht="15" x14ac:dyDescent="0.25">
      <c r="A75" s="23"/>
      <c r="B75" s="15"/>
      <c r="C75" s="11"/>
      <c r="D75" s="7" t="s">
        <v>30</v>
      </c>
      <c r="E75" s="42" t="s">
        <v>89</v>
      </c>
      <c r="F75" s="43">
        <v>200</v>
      </c>
      <c r="G75" s="43">
        <v>0.3</v>
      </c>
      <c r="H75" s="43">
        <v>0.1</v>
      </c>
      <c r="I75" s="43">
        <v>8.4</v>
      </c>
      <c r="J75" s="43">
        <v>35.5</v>
      </c>
      <c r="K75" s="44" t="s">
        <v>90</v>
      </c>
      <c r="L75" s="43">
        <v>7.5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4.5999999999999996</v>
      </c>
      <c r="H76" s="43">
        <v>0.5</v>
      </c>
      <c r="I76" s="43">
        <v>30</v>
      </c>
      <c r="J76" s="43">
        <v>140.6</v>
      </c>
      <c r="K76" s="44" t="s">
        <v>50</v>
      </c>
      <c r="L76" s="43">
        <v>3.8</v>
      </c>
    </row>
    <row r="77" spans="1:12" ht="15" x14ac:dyDescent="0.25">
      <c r="A77" s="23"/>
      <c r="B77" s="15"/>
      <c r="C77" s="11"/>
      <c r="D77" s="7" t="s">
        <v>32</v>
      </c>
      <c r="E77" s="42" t="s">
        <v>56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50</v>
      </c>
      <c r="L77" s="43">
        <v>1.7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0">SUM(G71:G79)</f>
        <v>53.500000000000007</v>
      </c>
      <c r="H80" s="19">
        <f t="shared" ref="H80" si="31">SUM(H71:H79)</f>
        <v>16.600000000000001</v>
      </c>
      <c r="I80" s="19">
        <f t="shared" ref="I80" si="32">SUM(I71:I79)</f>
        <v>100</v>
      </c>
      <c r="J80" s="19">
        <f t="shared" ref="J80:L80" si="33">SUM(J71:J79)</f>
        <v>761.50000000000011</v>
      </c>
      <c r="K80" s="25"/>
      <c r="L80" s="19">
        <f t="shared" si="33"/>
        <v>85.9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780</v>
      </c>
      <c r="G81" s="32">
        <f t="shared" ref="G81" si="34">G70+G80</f>
        <v>53.500000000000007</v>
      </c>
      <c r="H81" s="32">
        <f t="shared" ref="H81" si="35">H70+H80</f>
        <v>16.600000000000001</v>
      </c>
      <c r="I81" s="32">
        <f t="shared" ref="I81" si="36">I70+I80</f>
        <v>100</v>
      </c>
      <c r="J81" s="32">
        <f t="shared" ref="J81:L81" si="37">J70+J80</f>
        <v>761.50000000000011</v>
      </c>
      <c r="K81" s="32"/>
      <c r="L81" s="32">
        <f t="shared" si="37"/>
        <v>85.9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91</v>
      </c>
      <c r="F90" s="43">
        <v>60</v>
      </c>
      <c r="G90" s="43">
        <v>1</v>
      </c>
      <c r="H90" s="43">
        <v>6.1</v>
      </c>
      <c r="I90" s="43">
        <v>5.8</v>
      </c>
      <c r="J90" s="43">
        <v>81.5</v>
      </c>
      <c r="K90" s="44" t="s">
        <v>92</v>
      </c>
      <c r="L90" s="43">
        <v>6.5</v>
      </c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7.9</v>
      </c>
      <c r="H91" s="43">
        <v>3.8</v>
      </c>
      <c r="I91" s="43">
        <v>12.8</v>
      </c>
      <c r="J91" s="43">
        <v>115.7</v>
      </c>
      <c r="K91" s="44" t="s">
        <v>93</v>
      </c>
      <c r="L91" s="43">
        <v>25</v>
      </c>
    </row>
    <row r="92" spans="1:12" ht="15" x14ac:dyDescent="0.25">
      <c r="A92" s="23"/>
      <c r="B92" s="15"/>
      <c r="C92" s="11"/>
      <c r="D92" s="7" t="s">
        <v>28</v>
      </c>
      <c r="E92" s="42" t="s">
        <v>95</v>
      </c>
      <c r="F92" s="43">
        <v>140</v>
      </c>
      <c r="G92" s="43">
        <v>14.8</v>
      </c>
      <c r="H92" s="43">
        <v>16.8</v>
      </c>
      <c r="I92" s="43">
        <v>12.1</v>
      </c>
      <c r="J92" s="43">
        <v>259.3</v>
      </c>
      <c r="K92" s="44" t="s">
        <v>94</v>
      </c>
      <c r="L92" s="43">
        <v>38</v>
      </c>
    </row>
    <row r="93" spans="1:12" ht="15" x14ac:dyDescent="0.25">
      <c r="A93" s="23"/>
      <c r="B93" s="15"/>
      <c r="C93" s="11"/>
      <c r="D93" s="7" t="s">
        <v>29</v>
      </c>
      <c r="E93" s="42" t="s">
        <v>52</v>
      </c>
      <c r="F93" s="43">
        <v>150</v>
      </c>
      <c r="G93" s="43">
        <v>3.1</v>
      </c>
      <c r="H93" s="43">
        <v>5.3</v>
      </c>
      <c r="I93" s="43">
        <v>19.8</v>
      </c>
      <c r="J93" s="43">
        <v>139.4</v>
      </c>
      <c r="K93" s="44" t="s">
        <v>53</v>
      </c>
      <c r="L93" s="43">
        <v>14.6</v>
      </c>
    </row>
    <row r="94" spans="1:12" ht="15" x14ac:dyDescent="0.25">
      <c r="A94" s="23"/>
      <c r="B94" s="15"/>
      <c r="C94" s="11"/>
      <c r="D94" s="7" t="s">
        <v>30</v>
      </c>
      <c r="E94" s="42" t="s">
        <v>96</v>
      </c>
      <c r="F94" s="43">
        <v>200</v>
      </c>
      <c r="G94" s="43">
        <v>0.2</v>
      </c>
      <c r="H94" s="43">
        <v>0.1</v>
      </c>
      <c r="I94" s="43">
        <v>9.9</v>
      </c>
      <c r="J94" s="43">
        <v>41.6</v>
      </c>
      <c r="K94" s="44" t="s">
        <v>97</v>
      </c>
      <c r="L94" s="43">
        <v>11.1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30</v>
      </c>
      <c r="G95" s="43">
        <v>3.8</v>
      </c>
      <c r="H95" s="43">
        <v>0.4</v>
      </c>
      <c r="I95" s="43">
        <v>25</v>
      </c>
      <c r="J95" s="43">
        <v>117.2</v>
      </c>
      <c r="K95" s="44" t="s">
        <v>50</v>
      </c>
      <c r="L95" s="43">
        <v>1.9</v>
      </c>
    </row>
    <row r="96" spans="1:12" ht="15" x14ac:dyDescent="0.25">
      <c r="A96" s="23"/>
      <c r="B96" s="15"/>
      <c r="C96" s="11"/>
      <c r="D96" s="7" t="s">
        <v>32</v>
      </c>
      <c r="E96" s="42" t="s">
        <v>56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50</v>
      </c>
      <c r="L96" s="43">
        <v>1.8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2">SUM(G90:G98)</f>
        <v>32.800000000000004</v>
      </c>
      <c r="H99" s="19">
        <f t="shared" ref="H99" si="43">SUM(H90:H98)</f>
        <v>32.9</v>
      </c>
      <c r="I99" s="19">
        <f t="shared" ref="I99" si="44">SUM(I90:I98)</f>
        <v>95.4</v>
      </c>
      <c r="J99" s="19">
        <f t="shared" ref="J99:L99" si="45">SUM(J90:J98)</f>
        <v>805.90000000000009</v>
      </c>
      <c r="K99" s="25"/>
      <c r="L99" s="19">
        <f t="shared" si="45"/>
        <v>98.899999999999991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810</v>
      </c>
      <c r="G100" s="32">
        <f>G89+G99</f>
        <v>32.800000000000004</v>
      </c>
      <c r="H100" s="32">
        <f>H89+H99</f>
        <v>32.9</v>
      </c>
      <c r="I100" s="32">
        <f>I89+I99</f>
        <v>95.4</v>
      </c>
      <c r="J100" s="32">
        <f>J89+J99</f>
        <v>805.90000000000009</v>
      </c>
      <c r="K100" s="32"/>
      <c r="L100" s="32">
        <f>L89+L99</f>
        <v>98.899999999999991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6">SUM(G101:G107)</f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25"/>
      <c r="L108" s="19">
        <f t="shared" ref="L108" si="47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62</v>
      </c>
      <c r="F110" s="43">
        <v>200</v>
      </c>
      <c r="G110" s="43">
        <v>4.7</v>
      </c>
      <c r="H110" s="43">
        <v>5.7</v>
      </c>
      <c r="I110" s="43">
        <v>10</v>
      </c>
      <c r="J110" s="43">
        <v>110.4</v>
      </c>
      <c r="K110" s="44" t="s">
        <v>63</v>
      </c>
      <c r="L110" s="43">
        <v>7.5</v>
      </c>
    </row>
    <row r="111" spans="1:12" ht="15" x14ac:dyDescent="0.25">
      <c r="A111" s="23"/>
      <c r="B111" s="15"/>
      <c r="C111" s="11"/>
      <c r="D111" s="7" t="s">
        <v>28</v>
      </c>
      <c r="E111" s="42" t="s">
        <v>72</v>
      </c>
      <c r="F111" s="43">
        <v>140</v>
      </c>
      <c r="G111" s="43">
        <v>33.9</v>
      </c>
      <c r="H111" s="43">
        <v>6.1</v>
      </c>
      <c r="I111" s="43">
        <v>5.9</v>
      </c>
      <c r="J111" s="43">
        <v>214.2</v>
      </c>
      <c r="K111" s="44" t="s">
        <v>73</v>
      </c>
      <c r="L111" s="43">
        <v>53</v>
      </c>
    </row>
    <row r="112" spans="1:12" ht="15" x14ac:dyDescent="0.25">
      <c r="A112" s="23"/>
      <c r="B112" s="15"/>
      <c r="C112" s="11"/>
      <c r="D112" s="7" t="s">
        <v>29</v>
      </c>
      <c r="E112" s="42" t="s">
        <v>59</v>
      </c>
      <c r="F112" s="43">
        <v>150</v>
      </c>
      <c r="G112" s="43">
        <v>8.1999999999999993</v>
      </c>
      <c r="H112" s="43">
        <v>6.3</v>
      </c>
      <c r="I112" s="43">
        <v>35.9</v>
      </c>
      <c r="J112" s="43">
        <v>233.7</v>
      </c>
      <c r="K112" s="44" t="s">
        <v>60</v>
      </c>
      <c r="L112" s="43">
        <v>13.4</v>
      </c>
    </row>
    <row r="113" spans="1:12" ht="15" x14ac:dyDescent="0.2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1</v>
      </c>
      <c r="H113" s="43">
        <v>0.1</v>
      </c>
      <c r="I113" s="43">
        <v>25</v>
      </c>
      <c r="J113" s="43">
        <v>105.6</v>
      </c>
      <c r="K113" s="44" t="s">
        <v>50</v>
      </c>
      <c r="L113" s="43">
        <v>18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30</v>
      </c>
      <c r="G114" s="43">
        <v>2.2999999999999998</v>
      </c>
      <c r="H114" s="43">
        <v>0.25</v>
      </c>
      <c r="I114" s="43">
        <v>15</v>
      </c>
      <c r="J114" s="43">
        <v>70</v>
      </c>
      <c r="K114" s="44" t="s">
        <v>50</v>
      </c>
      <c r="L114" s="43">
        <v>1.9</v>
      </c>
    </row>
    <row r="115" spans="1:12" ht="15" x14ac:dyDescent="0.25">
      <c r="A115" s="23"/>
      <c r="B115" s="15"/>
      <c r="C115" s="11"/>
      <c r="D115" s="7" t="s">
        <v>32</v>
      </c>
      <c r="E115" s="42" t="s">
        <v>56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50</v>
      </c>
      <c r="L115" s="43">
        <v>1.8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48">SUM(G109:G117)</f>
        <v>52.099999999999994</v>
      </c>
      <c r="H118" s="19">
        <f t="shared" si="48"/>
        <v>18.850000000000001</v>
      </c>
      <c r="I118" s="19">
        <f t="shared" si="48"/>
        <v>101.8</v>
      </c>
      <c r="J118" s="19">
        <f t="shared" si="48"/>
        <v>785.1</v>
      </c>
      <c r="K118" s="25"/>
      <c r="L118" s="19">
        <f t="shared" ref="L118" si="49">SUM(L109:L117)</f>
        <v>95.600000000000009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750</v>
      </c>
      <c r="G119" s="32">
        <f>G108+G118</f>
        <v>52.099999999999994</v>
      </c>
      <c r="H119" s="32">
        <f>H108+H118</f>
        <v>18.850000000000001</v>
      </c>
      <c r="I119" s="32">
        <f>I108+I118</f>
        <v>101.8</v>
      </c>
      <c r="J119" s="32">
        <f>J108+J118</f>
        <v>785.1</v>
      </c>
      <c r="K119" s="32"/>
      <c r="L119" s="32">
        <f>L108+L118</f>
        <v>95.600000000000009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0">SUM(G120:G126)</f>
        <v>0</v>
      </c>
      <c r="H127" s="19">
        <f t="shared" si="50"/>
        <v>0</v>
      </c>
      <c r="I127" s="19">
        <f t="shared" si="50"/>
        <v>0</v>
      </c>
      <c r="J127" s="19">
        <f t="shared" si="50"/>
        <v>0</v>
      </c>
      <c r="K127" s="25"/>
      <c r="L127" s="19">
        <f t="shared" ref="L127" si="5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75</v>
      </c>
      <c r="F128" s="43">
        <v>60</v>
      </c>
      <c r="G128" s="43">
        <v>1</v>
      </c>
      <c r="H128" s="43">
        <v>6.1</v>
      </c>
      <c r="I128" s="43">
        <v>5.8</v>
      </c>
      <c r="J128" s="43">
        <v>81.5</v>
      </c>
      <c r="K128" s="44" t="s">
        <v>92</v>
      </c>
      <c r="L128" s="43">
        <v>10</v>
      </c>
    </row>
    <row r="129" spans="1:12" ht="15" x14ac:dyDescent="0.25">
      <c r="A129" s="14"/>
      <c r="B129" s="15"/>
      <c r="C129" s="11"/>
      <c r="D129" s="7" t="s">
        <v>27</v>
      </c>
      <c r="E129" s="42" t="s">
        <v>98</v>
      </c>
      <c r="F129" s="43">
        <v>200</v>
      </c>
      <c r="G129" s="43">
        <v>5</v>
      </c>
      <c r="H129" s="43">
        <v>5.8</v>
      </c>
      <c r="I129" s="43">
        <v>11</v>
      </c>
      <c r="J129" s="43">
        <v>116.9</v>
      </c>
      <c r="K129" s="44" t="s">
        <v>99</v>
      </c>
      <c r="L129" s="43">
        <v>7.5</v>
      </c>
    </row>
    <row r="130" spans="1:12" ht="15" x14ac:dyDescent="0.25">
      <c r="A130" s="14"/>
      <c r="B130" s="15"/>
      <c r="C130" s="11"/>
      <c r="D130" s="7" t="s">
        <v>28</v>
      </c>
      <c r="E130" s="42" t="s">
        <v>100</v>
      </c>
      <c r="F130" s="43">
        <v>90</v>
      </c>
      <c r="G130" s="43">
        <v>17.100000000000001</v>
      </c>
      <c r="H130" s="43">
        <v>19.8</v>
      </c>
      <c r="I130" s="43">
        <v>5</v>
      </c>
      <c r="J130" s="43">
        <v>159.4</v>
      </c>
      <c r="K130" s="44" t="s">
        <v>101</v>
      </c>
      <c r="L130" s="43">
        <v>28</v>
      </c>
    </row>
    <row r="131" spans="1:12" ht="15" x14ac:dyDescent="0.25">
      <c r="A131" s="14"/>
      <c r="B131" s="15"/>
      <c r="C131" s="11"/>
      <c r="D131" s="7" t="s">
        <v>29</v>
      </c>
      <c r="E131" s="42" t="s">
        <v>102</v>
      </c>
      <c r="F131" s="43">
        <v>150</v>
      </c>
      <c r="G131" s="43">
        <v>3.1</v>
      </c>
      <c r="H131" s="43">
        <v>5.3</v>
      </c>
      <c r="I131" s="43">
        <v>20</v>
      </c>
      <c r="J131" s="43">
        <v>139.4</v>
      </c>
      <c r="K131" s="44" t="s">
        <v>53</v>
      </c>
      <c r="L131" s="43">
        <v>14.6</v>
      </c>
    </row>
    <row r="132" spans="1:12" ht="15" x14ac:dyDescent="0.25">
      <c r="A132" s="14"/>
      <c r="B132" s="15"/>
      <c r="C132" s="11"/>
      <c r="D132" s="7" t="s">
        <v>30</v>
      </c>
      <c r="E132" s="42" t="s">
        <v>103</v>
      </c>
      <c r="F132" s="43">
        <v>200</v>
      </c>
      <c r="G132" s="43">
        <v>1</v>
      </c>
      <c r="H132" s="43">
        <v>0.1</v>
      </c>
      <c r="I132" s="43">
        <v>16</v>
      </c>
      <c r="J132" s="43">
        <v>66.900000000000006</v>
      </c>
      <c r="K132" s="44" t="s">
        <v>47</v>
      </c>
      <c r="L132" s="43">
        <v>8.1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60</v>
      </c>
      <c r="G133" s="43">
        <v>4.5999999999999996</v>
      </c>
      <c r="H133" s="43">
        <v>0.5</v>
      </c>
      <c r="I133" s="43">
        <v>30</v>
      </c>
      <c r="J133" s="43">
        <v>140.6</v>
      </c>
      <c r="K133" s="44" t="s">
        <v>50</v>
      </c>
      <c r="L133" s="43">
        <v>3.8</v>
      </c>
    </row>
    <row r="134" spans="1:12" ht="15" x14ac:dyDescent="0.25">
      <c r="A134" s="14"/>
      <c r="B134" s="15"/>
      <c r="C134" s="11"/>
      <c r="D134" s="7" t="s">
        <v>32</v>
      </c>
      <c r="E134" s="42" t="s">
        <v>56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50</v>
      </c>
      <c r="L134" s="43">
        <v>1.7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52">SUM(G128:G136)</f>
        <v>33.800000000000004</v>
      </c>
      <c r="H137" s="19">
        <f t="shared" si="52"/>
        <v>38</v>
      </c>
      <c r="I137" s="19">
        <f t="shared" si="52"/>
        <v>97.8</v>
      </c>
      <c r="J137" s="19">
        <f t="shared" si="52"/>
        <v>755.90000000000009</v>
      </c>
      <c r="K137" s="25"/>
      <c r="L137" s="19">
        <f t="shared" ref="L137" si="53">SUM(L128:L136)</f>
        <v>73.7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790</v>
      </c>
      <c r="G138" s="32">
        <f t="shared" ref="G138" si="54">G127+G137</f>
        <v>33.800000000000004</v>
      </c>
      <c r="H138" s="32">
        <f t="shared" ref="H138" si="55">H127+H137</f>
        <v>38</v>
      </c>
      <c r="I138" s="32">
        <f t="shared" ref="I138" si="56">I127+I137</f>
        <v>97.8</v>
      </c>
      <c r="J138" s="32">
        <f t="shared" ref="J138:L138" si="57">J127+J137</f>
        <v>755.90000000000009</v>
      </c>
      <c r="K138" s="32"/>
      <c r="L138" s="32">
        <f t="shared" si="57"/>
        <v>73.7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8">SUM(G139:G145)</f>
        <v>0</v>
      </c>
      <c r="H146" s="19">
        <f t="shared" si="58"/>
        <v>0</v>
      </c>
      <c r="I146" s="19">
        <f t="shared" si="58"/>
        <v>0</v>
      </c>
      <c r="J146" s="19">
        <f t="shared" si="58"/>
        <v>0</v>
      </c>
      <c r="K146" s="25"/>
      <c r="L146" s="19">
        <f t="shared" ref="L146" si="5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60</v>
      </c>
      <c r="G147" s="43">
        <v>0.8</v>
      </c>
      <c r="H147" s="43">
        <v>0.1</v>
      </c>
      <c r="I147" s="43">
        <v>2.5</v>
      </c>
      <c r="J147" s="43">
        <v>14.1</v>
      </c>
      <c r="K147" s="44" t="s">
        <v>61</v>
      </c>
      <c r="L147" s="43">
        <v>9</v>
      </c>
    </row>
    <row r="148" spans="1:12" ht="15" x14ac:dyDescent="0.25">
      <c r="A148" s="23"/>
      <c r="B148" s="15"/>
      <c r="C148" s="11"/>
      <c r="D148" s="7" t="s">
        <v>27</v>
      </c>
      <c r="E148" s="42" t="s">
        <v>67</v>
      </c>
      <c r="F148" s="43">
        <v>200</v>
      </c>
      <c r="G148" s="43">
        <v>4.7</v>
      </c>
      <c r="H148" s="43">
        <v>5.6</v>
      </c>
      <c r="I148" s="43">
        <v>5.7</v>
      </c>
      <c r="J148" s="43">
        <v>92.2</v>
      </c>
      <c r="K148" s="44" t="s">
        <v>68</v>
      </c>
      <c r="L148" s="43">
        <v>6.5</v>
      </c>
    </row>
    <row r="149" spans="1:12" ht="15" x14ac:dyDescent="0.25">
      <c r="A149" s="23"/>
      <c r="B149" s="15"/>
      <c r="C149" s="11"/>
      <c r="D149" s="7" t="s">
        <v>28</v>
      </c>
      <c r="E149" s="42" t="s">
        <v>105</v>
      </c>
      <c r="F149" s="43">
        <v>200</v>
      </c>
      <c r="G149" s="43">
        <v>15.3</v>
      </c>
      <c r="H149" s="43">
        <v>14.7</v>
      </c>
      <c r="I149" s="43">
        <v>39</v>
      </c>
      <c r="J149" s="43">
        <v>348.2</v>
      </c>
      <c r="K149" s="44" t="s">
        <v>69</v>
      </c>
      <c r="L149" s="43">
        <v>50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106</v>
      </c>
      <c r="F151" s="43">
        <v>200</v>
      </c>
      <c r="G151" s="43">
        <v>1.4</v>
      </c>
      <c r="H151" s="43">
        <v>0.4</v>
      </c>
      <c r="I151" s="43">
        <v>23</v>
      </c>
      <c r="J151" s="43">
        <v>100.4</v>
      </c>
      <c r="K151" s="44" t="s">
        <v>50</v>
      </c>
      <c r="L151" s="43">
        <v>18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4.5999999999999996</v>
      </c>
      <c r="H152" s="43">
        <v>0.5</v>
      </c>
      <c r="I152" s="43">
        <v>30</v>
      </c>
      <c r="J152" s="43">
        <v>140.6</v>
      </c>
      <c r="K152" s="44" t="s">
        <v>50</v>
      </c>
      <c r="L152" s="43">
        <v>3.8</v>
      </c>
    </row>
    <row r="153" spans="1:12" ht="15" x14ac:dyDescent="0.25">
      <c r="A153" s="23"/>
      <c r="B153" s="15"/>
      <c r="C153" s="11"/>
      <c r="D153" s="7" t="s">
        <v>32</v>
      </c>
      <c r="E153" s="42" t="s">
        <v>56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50</v>
      </c>
      <c r="L153" s="43">
        <v>1.7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60">SUM(G147:G155)</f>
        <v>28.799999999999997</v>
      </c>
      <c r="H156" s="19">
        <f t="shared" si="60"/>
        <v>21.699999999999996</v>
      </c>
      <c r="I156" s="19">
        <f t="shared" si="60"/>
        <v>110.2</v>
      </c>
      <c r="J156" s="19">
        <f t="shared" si="60"/>
        <v>746.7</v>
      </c>
      <c r="K156" s="25"/>
      <c r="L156" s="19">
        <f t="shared" ref="L156" si="61">SUM(L147:L155)</f>
        <v>89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750</v>
      </c>
      <c r="G157" s="32">
        <f>G146+G156</f>
        <v>28.799999999999997</v>
      </c>
      <c r="H157" s="32">
        <f>H146+H156</f>
        <v>21.699999999999996</v>
      </c>
      <c r="I157" s="32">
        <f>I146+I156</f>
        <v>110.2</v>
      </c>
      <c r="J157" s="32">
        <f>J146+J156</f>
        <v>746.7</v>
      </c>
      <c r="K157" s="32"/>
      <c r="L157" s="32">
        <f>L146+L156</f>
        <v>89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2">SUM(G158:G164)</f>
        <v>0</v>
      </c>
      <c r="H165" s="19">
        <f t="shared" si="62"/>
        <v>0</v>
      </c>
      <c r="I165" s="19">
        <f t="shared" si="62"/>
        <v>0</v>
      </c>
      <c r="J165" s="19">
        <f t="shared" si="62"/>
        <v>0</v>
      </c>
      <c r="K165" s="25"/>
      <c r="L165" s="19">
        <f t="shared" ref="L165" si="63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91</v>
      </c>
      <c r="F166" s="43">
        <v>60</v>
      </c>
      <c r="G166" s="43">
        <v>1.5</v>
      </c>
      <c r="H166" s="43">
        <v>6.1</v>
      </c>
      <c r="I166" s="43">
        <v>6.2</v>
      </c>
      <c r="J166" s="43">
        <v>85.8</v>
      </c>
      <c r="K166" s="44" t="s">
        <v>43</v>
      </c>
      <c r="L166" s="43">
        <v>6.5</v>
      </c>
    </row>
    <row r="167" spans="1:12" ht="15" x14ac:dyDescent="0.25">
      <c r="A167" s="23"/>
      <c r="B167" s="15"/>
      <c r="C167" s="11"/>
      <c r="D167" s="7" t="s">
        <v>27</v>
      </c>
      <c r="E167" s="42" t="s">
        <v>76</v>
      </c>
      <c r="F167" s="43">
        <v>200</v>
      </c>
      <c r="G167" s="43">
        <v>4.8</v>
      </c>
      <c r="H167" s="43">
        <v>5.8</v>
      </c>
      <c r="I167" s="43">
        <v>14</v>
      </c>
      <c r="J167" s="43">
        <v>125.5</v>
      </c>
      <c r="K167" s="44" t="s">
        <v>77</v>
      </c>
      <c r="L167" s="43">
        <v>11.4</v>
      </c>
    </row>
    <row r="168" spans="1:12" ht="15" x14ac:dyDescent="0.25">
      <c r="A168" s="23"/>
      <c r="B168" s="15"/>
      <c r="C168" s="11"/>
      <c r="D168" s="7" t="s">
        <v>28</v>
      </c>
      <c r="E168" s="42" t="s">
        <v>107</v>
      </c>
      <c r="F168" s="43">
        <v>95</v>
      </c>
      <c r="G168" s="43">
        <v>28.9</v>
      </c>
      <c r="H168" s="43">
        <v>5.8</v>
      </c>
      <c r="I168" s="43">
        <v>1.1000000000000001</v>
      </c>
      <c r="J168" s="43">
        <v>172.3</v>
      </c>
      <c r="K168" s="44" t="s">
        <v>73</v>
      </c>
      <c r="L168" s="43">
        <v>50</v>
      </c>
    </row>
    <row r="169" spans="1:12" ht="15" x14ac:dyDescent="0.25">
      <c r="A169" s="23"/>
      <c r="B169" s="15"/>
      <c r="C169" s="11"/>
      <c r="D169" s="7" t="s">
        <v>29</v>
      </c>
      <c r="E169" s="42" t="s">
        <v>108</v>
      </c>
      <c r="F169" s="43">
        <v>150</v>
      </c>
      <c r="G169" s="43">
        <v>5.3</v>
      </c>
      <c r="H169" s="43">
        <v>4.9000000000000004</v>
      </c>
      <c r="I169" s="43">
        <v>33</v>
      </c>
      <c r="J169" s="43">
        <v>196.8</v>
      </c>
      <c r="K169" s="44" t="s">
        <v>45</v>
      </c>
      <c r="L169" s="43">
        <v>7.2</v>
      </c>
    </row>
    <row r="170" spans="1:12" ht="15" x14ac:dyDescent="0.25">
      <c r="A170" s="23"/>
      <c r="B170" s="15"/>
      <c r="C170" s="11"/>
      <c r="D170" s="7" t="s">
        <v>30</v>
      </c>
      <c r="E170" s="42" t="s">
        <v>109</v>
      </c>
      <c r="F170" s="43">
        <v>200</v>
      </c>
      <c r="G170" s="43">
        <v>0.2</v>
      </c>
      <c r="H170" s="43">
        <v>0.2</v>
      </c>
      <c r="I170" s="43">
        <v>11</v>
      </c>
      <c r="J170" s="43">
        <v>46.7</v>
      </c>
      <c r="K170" s="44" t="s">
        <v>110</v>
      </c>
      <c r="L170" s="43">
        <v>11.5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50</v>
      </c>
      <c r="L171" s="43">
        <v>3.8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64">SUM(G166:G174)</f>
        <v>45.3</v>
      </c>
      <c r="H175" s="19">
        <f t="shared" si="64"/>
        <v>23.3</v>
      </c>
      <c r="I175" s="19">
        <f t="shared" si="64"/>
        <v>94.8</v>
      </c>
      <c r="J175" s="19">
        <f t="shared" si="64"/>
        <v>767.70000000000016</v>
      </c>
      <c r="K175" s="25"/>
      <c r="L175" s="19">
        <f t="shared" ref="L175" si="65">SUM(L166:L174)</f>
        <v>90.4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765</v>
      </c>
      <c r="G176" s="32">
        <f t="shared" ref="G176" si="66">G165+G175</f>
        <v>45.3</v>
      </c>
      <c r="H176" s="32">
        <f t="shared" ref="H176" si="67">H165+H175</f>
        <v>23.3</v>
      </c>
      <c r="I176" s="32">
        <f t="shared" ref="I176" si="68">I165+I175</f>
        <v>94.8</v>
      </c>
      <c r="J176" s="32">
        <f t="shared" ref="J176:L176" si="69">J165+J175</f>
        <v>767.70000000000016</v>
      </c>
      <c r="K176" s="32"/>
      <c r="L176" s="32">
        <f t="shared" si="69"/>
        <v>90.4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0">SUM(G177:G183)</f>
        <v>0</v>
      </c>
      <c r="H184" s="19">
        <f t="shared" si="70"/>
        <v>0</v>
      </c>
      <c r="I184" s="19">
        <f t="shared" si="70"/>
        <v>0</v>
      </c>
      <c r="J184" s="19">
        <f t="shared" si="70"/>
        <v>0</v>
      </c>
      <c r="K184" s="25"/>
      <c r="L184" s="19">
        <f t="shared" ref="L184" si="71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111</v>
      </c>
      <c r="F186" s="43">
        <v>200</v>
      </c>
      <c r="G186" s="43">
        <v>7.9</v>
      </c>
      <c r="H186" s="43">
        <v>3.8</v>
      </c>
      <c r="I186" s="43">
        <v>12.8</v>
      </c>
      <c r="J186" s="43">
        <v>115.7</v>
      </c>
      <c r="K186" s="44" t="s">
        <v>93</v>
      </c>
      <c r="L186" s="43">
        <v>25</v>
      </c>
    </row>
    <row r="187" spans="1:12" ht="15" x14ac:dyDescent="0.25">
      <c r="A187" s="23"/>
      <c r="B187" s="15"/>
      <c r="C187" s="11"/>
      <c r="D187" s="7" t="s">
        <v>28</v>
      </c>
      <c r="E187" s="42" t="s">
        <v>112</v>
      </c>
      <c r="F187" s="43">
        <v>140</v>
      </c>
      <c r="G187" s="43">
        <v>14.8</v>
      </c>
      <c r="H187" s="43">
        <v>16.899999999999999</v>
      </c>
      <c r="I187" s="43">
        <v>12.1</v>
      </c>
      <c r="J187" s="43">
        <v>259.39999999999998</v>
      </c>
      <c r="K187" s="44" t="s">
        <v>94</v>
      </c>
      <c r="L187" s="43">
        <v>35</v>
      </c>
    </row>
    <row r="188" spans="1:12" ht="15" x14ac:dyDescent="0.2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3.6</v>
      </c>
      <c r="H188" s="43">
        <v>4.5</v>
      </c>
      <c r="I188" s="43">
        <v>15</v>
      </c>
      <c r="J188" s="43">
        <v>113.6</v>
      </c>
      <c r="K188" s="44" t="s">
        <v>51</v>
      </c>
      <c r="L188" s="43">
        <v>15</v>
      </c>
    </row>
    <row r="189" spans="1:12" ht="15" x14ac:dyDescent="0.25">
      <c r="A189" s="23"/>
      <c r="B189" s="15"/>
      <c r="C189" s="11"/>
      <c r="D189" s="7" t="s">
        <v>30</v>
      </c>
      <c r="E189" s="42" t="s">
        <v>113</v>
      </c>
      <c r="F189" s="43">
        <v>200</v>
      </c>
      <c r="G189" s="43">
        <v>0.6</v>
      </c>
      <c r="H189" s="43">
        <v>0</v>
      </c>
      <c r="I189" s="43">
        <v>33</v>
      </c>
      <c r="J189" s="43">
        <v>134.4</v>
      </c>
      <c r="K189" s="44" t="s">
        <v>50</v>
      </c>
      <c r="L189" s="43">
        <v>18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70.3</v>
      </c>
      <c r="K190" s="44" t="s">
        <v>50</v>
      </c>
      <c r="L190" s="43">
        <v>1.9</v>
      </c>
    </row>
    <row r="191" spans="1:12" ht="15" x14ac:dyDescent="0.25">
      <c r="A191" s="23"/>
      <c r="B191" s="15"/>
      <c r="C191" s="11"/>
      <c r="D191" s="7" t="s">
        <v>32</v>
      </c>
      <c r="E191" s="42" t="s">
        <v>56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50</v>
      </c>
      <c r="L191" s="43">
        <v>1.8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2">SUM(G185:G193)</f>
        <v>31.200000000000006</v>
      </c>
      <c r="H194" s="19">
        <f t="shared" si="72"/>
        <v>25.799999999999997</v>
      </c>
      <c r="I194" s="19">
        <f t="shared" si="72"/>
        <v>97.7</v>
      </c>
      <c r="J194" s="19">
        <f t="shared" si="72"/>
        <v>744.59999999999991</v>
      </c>
      <c r="K194" s="25"/>
      <c r="L194" s="19">
        <f t="shared" ref="L194" si="73">SUM(L185:L193)</f>
        <v>96.7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750</v>
      </c>
      <c r="G195" s="32">
        <f t="shared" ref="G195" si="74">G184+G194</f>
        <v>31.200000000000006</v>
      </c>
      <c r="H195" s="32">
        <f t="shared" ref="H195" si="75">H184+H194</f>
        <v>25.799999999999997</v>
      </c>
      <c r="I195" s="32">
        <f t="shared" ref="I195" si="76">I184+I194</f>
        <v>97.7</v>
      </c>
      <c r="J195" s="32">
        <f t="shared" ref="J195:L195" si="77">J184+J194</f>
        <v>744.59999999999991</v>
      </c>
      <c r="K195" s="32"/>
      <c r="L195" s="32">
        <f t="shared" si="77"/>
        <v>96.7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777.5</v>
      </c>
      <c r="G196" s="34">
        <f>(G24+G43+G62+G81+G100+G119+G138+G157+G176+G195)/(IF(G24=0,0,1)+IF(G43=0,0,1)+IF(G62=0,0,1)+IF(G81=0,0,1)+IF(G100=0,0,1)+IF(G119=0,0,1)+IF(G138=0,0,1)+IF(G157=0,0,1)+IF(G176=0,0,1)+IF(G195=0,0,1))</f>
        <v>39.35</v>
      </c>
      <c r="H196" s="34">
        <f>(H24+H43+H62+H81+H100+H119+H138+H157+H176+H195)/(IF(H24=0,0,1)+IF(H43=0,0,1)+IF(H62=0,0,1)+IF(H81=0,0,1)+IF(H100=0,0,1)+IF(H119=0,0,1)+IF(H138=0,0,1)+IF(H157=0,0,1)+IF(H176=0,0,1)+IF(H195=0,0,1))</f>
        <v>24.52</v>
      </c>
      <c r="I196" s="34">
        <f>(I24+I43+I62+I81+I100+I119+I138+I157+I176+I195)/(IF(I24=0,0,1)+IF(I43=0,0,1)+IF(I62=0,0,1)+IF(I81=0,0,1)+IF(I100=0,0,1)+IF(I119=0,0,1)+IF(I138=0,0,1)+IF(I157=0,0,1)+IF(I176=0,0,1)+IF(I195=0,0,1))</f>
        <v>101.28999999999999</v>
      </c>
      <c r="J196" s="34">
        <f>(J24+J43+J62+J81+J100+J119+J138+J157+J176+J195)/(IF(J24=0,0,1)+IF(J43=0,0,1)+IF(J62=0,0,1)+IF(J81=0,0,1)+IF(J100=0,0,1)+IF(J119=0,0,1)+IF(J138=0,0,1)+IF(J157=0,0,1)+IF(J176=0,0,1)+IF(J195=0,0,1))</f>
        <v>759.38000000000011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88.77000000000001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User-7</cp:lastModifiedBy>
  <cp:lastPrinted>2024-01-31T08:43:32Z</cp:lastPrinted>
  <dcterms:created xsi:type="dcterms:W3CDTF">2022-05-16T14:23:56Z</dcterms:created>
  <dcterms:modified xsi:type="dcterms:W3CDTF">2024-01-31T10:41:09Z</dcterms:modified>
</cp:coreProperties>
</file>